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3845" windowHeight="8670" activeTab="0"/>
  </bookViews>
  <sheets>
    <sheet name="6" sheetId="1" r:id="rId1"/>
  </sheets>
  <definedNames>
    <definedName name="_xlnm.Print_Titles" localSheetId="0">'6'!$6:$8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<sst xmlns="http://schemas.openxmlformats.org/spreadsheetml/2006/main" count="18" uniqueCount="17">
  <si>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</si>
  <si>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Rozdział</t>
  </si>
  <si>
    <t>Ogółem</t>
  </si>
  <si>
    <t>§</t>
  </si>
  <si>
    <t>%</t>
  </si>
  <si>
    <t xml:space="preserve"> z wykonania dochodów i wydatków związanych z realizacją zadań z zakresu administracji rządowej i innych zadań zleconych odrębnymi ustawami </t>
  </si>
  <si>
    <t>010</t>
  </si>
  <si>
    <t>01095</t>
  </si>
  <si>
    <t>Dotacje
plan</t>
  </si>
  <si>
    <t>Dotacje
wykonanie</t>
  </si>
  <si>
    <t>Wydatki            plan</t>
  </si>
  <si>
    <t xml:space="preserve"> Wydatki wykonanie</t>
  </si>
  <si>
    <t>Grażyna Sikorska</t>
  </si>
  <si>
    <t>SPRAWOZDANIE</t>
  </si>
  <si>
    <t>Wójt Gminy</t>
  </si>
  <si>
    <t>za 2021 rok</t>
  </si>
  <si>
    <t xml:space="preserve">Zał.  nr 2a                                                         do sprawozdania                                                       z wykonania budżetu                           Gminy Sterdyń za 2021 r.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</si>
</sst>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0"/>
    <numFmt numFmtId="172" formatCode="0.0"/>
    <numFmt numFmtId="173" formatCode="[$-415]d\ mmmm\ yyyy"/>
  </numFmts>
  <fonts count="4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2"/>
    </font>
    <font>
      <b/>
      <strike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dotted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8" fillId="33" borderId="10" xfId="0" applyNumberFormat="1" applyFont="1" applyFill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4" fontId="8" fillId="33" borderId="17" xfId="0" applyNumberFormat="1" applyFont="1" applyFill="1" applyBorder="1" applyAlignment="1">
      <alignment vertical="center"/>
    </xf>
    <xf numFmtId="49" fontId="8" fillId="33" borderId="17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4" fontId="8" fillId="33" borderId="12" xfId="0" applyNumberFormat="1" applyFont="1" applyFill="1" applyBorder="1" applyAlignment="1">
      <alignment vertical="center"/>
    </xf>
    <xf numFmtId="2" fontId="8" fillId="33" borderId="12" xfId="0" applyNumberFormat="1" applyFont="1" applyFill="1" applyBorder="1" applyAlignment="1">
      <alignment vertical="center"/>
    </xf>
    <xf numFmtId="2" fontId="8" fillId="33" borderId="12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49" fontId="8" fillId="33" borderId="19" xfId="0" applyNumberFormat="1" applyFont="1" applyFill="1" applyBorder="1" applyAlignment="1">
      <alignment horizontal="right" vertical="center"/>
    </xf>
    <xf numFmtId="2" fontId="8" fillId="33" borderId="20" xfId="0" applyNumberFormat="1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2" fontId="3" fillId="34" borderId="22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2" fontId="8" fillId="33" borderId="22" xfId="0" applyNumberFormat="1" applyFont="1" applyFill="1" applyBorder="1" applyAlignment="1">
      <alignment vertical="center"/>
    </xf>
    <xf numFmtId="2" fontId="3" fillId="34" borderId="24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2" fontId="3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27" xfId="0" applyNumberFormat="1" applyFont="1" applyBorder="1" applyAlignment="1">
      <alignment vertical="center"/>
    </xf>
    <xf numFmtId="0" fontId="0" fillId="34" borderId="26" xfId="0" applyFill="1" applyBorder="1" applyAlignment="1">
      <alignment vertical="center"/>
    </xf>
    <xf numFmtId="2" fontId="3" fillId="34" borderId="22" xfId="0" applyNumberFormat="1" applyFont="1" applyFill="1" applyBorder="1" applyAlignment="1">
      <alignment vertical="center"/>
    </xf>
    <xf numFmtId="2" fontId="0" fillId="0" borderId="22" xfId="0" applyNumberFormat="1" applyFont="1" applyFill="1" applyBorder="1" applyAlignment="1">
      <alignment vertical="center"/>
    </xf>
    <xf numFmtId="2" fontId="8" fillId="33" borderId="28" xfId="0" applyNumberFormat="1" applyFont="1" applyFill="1" applyBorder="1" applyAlignment="1">
      <alignment vertical="center"/>
    </xf>
    <xf numFmtId="2" fontId="3" fillId="34" borderId="27" xfId="0" applyNumberFormat="1" applyFont="1" applyFill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8" fillId="33" borderId="25" xfId="0" applyNumberFormat="1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2" fontId="3" fillId="0" borderId="33" xfId="0" applyNumberFormat="1" applyFont="1" applyFill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5" borderId="3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defaultGridColor="0" zoomScalePageLayoutView="0" colorId="8" workbookViewId="0" topLeftCell="A1">
      <selection activeCell="K31" sqref="K3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3.25390625" style="1" customWidth="1"/>
    <col min="6" max="6" width="8.875" style="1" customWidth="1"/>
    <col min="7" max="7" width="14.875" style="1" customWidth="1"/>
    <col min="8" max="8" width="12.75390625" style="0" customWidth="1"/>
    <col min="9" max="9" width="10.125" style="0" customWidth="1"/>
  </cols>
  <sheetData>
    <row r="1" spans="8:9" ht="49.5" customHeight="1">
      <c r="H1" s="95" t="s">
        <v>16</v>
      </c>
      <c r="I1" s="95"/>
    </row>
    <row r="2" spans="1:9" ht="18">
      <c r="A2" s="96" t="s">
        <v>13</v>
      </c>
      <c r="B2" s="97"/>
      <c r="C2" s="97"/>
      <c r="D2" s="97"/>
      <c r="E2" s="97"/>
      <c r="F2" s="97"/>
      <c r="G2" s="97"/>
      <c r="H2" s="97"/>
      <c r="I2" s="97"/>
    </row>
    <row r="3" spans="1:9" ht="60" customHeight="1">
      <c r="A3" s="87" t="s">
        <v>5</v>
      </c>
      <c r="B3" s="87"/>
      <c r="C3" s="87"/>
      <c r="D3" s="87"/>
      <c r="E3" s="87"/>
      <c r="F3" s="87"/>
      <c r="G3" s="87"/>
      <c r="H3" s="88"/>
      <c r="I3" s="88"/>
    </row>
    <row r="4" spans="1:9" ht="12.75">
      <c r="A4" s="87" t="s">
        <v>15</v>
      </c>
      <c r="B4" s="88"/>
      <c r="C4" s="88"/>
      <c r="D4" s="88"/>
      <c r="E4" s="88"/>
      <c r="F4" s="88"/>
      <c r="G4" s="88"/>
      <c r="H4" s="88"/>
      <c r="I4" s="88"/>
    </row>
    <row r="5" ht="13.5" thickBot="1"/>
    <row r="6" spans="1:9" s="2" customFormat="1" ht="20.25" customHeight="1">
      <c r="A6" s="98" t="s">
        <v>0</v>
      </c>
      <c r="B6" s="82" t="s">
        <v>1</v>
      </c>
      <c r="C6" s="82" t="s">
        <v>3</v>
      </c>
      <c r="D6" s="85" t="s">
        <v>8</v>
      </c>
      <c r="E6" s="85" t="s">
        <v>9</v>
      </c>
      <c r="F6" s="91" t="s">
        <v>4</v>
      </c>
      <c r="G6" s="85" t="s">
        <v>10</v>
      </c>
      <c r="H6" s="85" t="s">
        <v>11</v>
      </c>
      <c r="I6" s="93" t="s">
        <v>4</v>
      </c>
    </row>
    <row r="7" spans="1:9" s="2" customFormat="1" ht="20.25" customHeight="1">
      <c r="A7" s="99"/>
      <c r="B7" s="83"/>
      <c r="C7" s="83"/>
      <c r="D7" s="89"/>
      <c r="E7" s="89"/>
      <c r="F7" s="92"/>
      <c r="G7" s="86"/>
      <c r="H7" s="86"/>
      <c r="I7" s="94"/>
    </row>
    <row r="8" spans="1:9" s="2" customFormat="1" ht="12.75">
      <c r="A8" s="99"/>
      <c r="B8" s="84"/>
      <c r="C8" s="84"/>
      <c r="D8" s="89"/>
      <c r="E8" s="89"/>
      <c r="F8" s="92"/>
      <c r="G8" s="86"/>
      <c r="H8" s="86"/>
      <c r="I8" s="94"/>
    </row>
    <row r="9" spans="1:9" ht="12.75" customHeight="1">
      <c r="A9" s="50" t="s">
        <v>6</v>
      </c>
      <c r="B9" s="30"/>
      <c r="C9" s="31"/>
      <c r="D9" s="27">
        <v>783234.62</v>
      </c>
      <c r="E9" s="27">
        <v>783234.62</v>
      </c>
      <c r="F9" s="28">
        <f>E9/D9*100</f>
        <v>100</v>
      </c>
      <c r="G9" s="29">
        <v>783234.62</v>
      </c>
      <c r="H9" s="29">
        <v>783234.62</v>
      </c>
      <c r="I9" s="51">
        <f>H9/G9*100</f>
        <v>100</v>
      </c>
    </row>
    <row r="10" spans="1:9" ht="12.75" customHeight="1">
      <c r="A10" s="52"/>
      <c r="B10" s="37" t="s">
        <v>7</v>
      </c>
      <c r="C10" s="36"/>
      <c r="D10" s="38">
        <v>783234.62</v>
      </c>
      <c r="E10" s="38">
        <v>783234.62</v>
      </c>
      <c r="F10" s="39">
        <f>E10/D10*100</f>
        <v>100</v>
      </c>
      <c r="G10" s="40">
        <v>783234.62</v>
      </c>
      <c r="H10" s="40">
        <v>783234.62</v>
      </c>
      <c r="I10" s="53">
        <f>H10/G10*100</f>
        <v>100</v>
      </c>
    </row>
    <row r="11" spans="1:9" ht="12.75" customHeight="1">
      <c r="A11" s="54"/>
      <c r="B11" s="8"/>
      <c r="C11" s="3">
        <v>2010</v>
      </c>
      <c r="D11" s="14">
        <v>783234.62</v>
      </c>
      <c r="E11" s="14">
        <v>783234.62</v>
      </c>
      <c r="F11" s="17">
        <f>E11/D11*100</f>
        <v>100</v>
      </c>
      <c r="G11" s="18"/>
      <c r="H11" s="18"/>
      <c r="I11" s="55"/>
    </row>
    <row r="12" spans="1:9" ht="12.75" customHeight="1">
      <c r="A12" s="54"/>
      <c r="B12" s="8"/>
      <c r="C12" s="3">
        <v>4010</v>
      </c>
      <c r="D12" s="14"/>
      <c r="E12" s="14"/>
      <c r="F12" s="15"/>
      <c r="G12" s="18">
        <v>10027</v>
      </c>
      <c r="H12" s="18">
        <v>10027</v>
      </c>
      <c r="I12" s="55">
        <f aca="true" t="shared" si="0" ref="I12:I19">H12/G12*100</f>
        <v>100</v>
      </c>
    </row>
    <row r="13" spans="1:9" ht="12.75" customHeight="1">
      <c r="A13" s="54"/>
      <c r="B13" s="8"/>
      <c r="C13" s="3">
        <v>4110</v>
      </c>
      <c r="D13" s="14"/>
      <c r="E13" s="14"/>
      <c r="F13" s="15"/>
      <c r="G13" s="18">
        <v>1714.61</v>
      </c>
      <c r="H13" s="18">
        <v>1714.61</v>
      </c>
      <c r="I13" s="55">
        <f t="shared" si="0"/>
        <v>100</v>
      </c>
    </row>
    <row r="14" spans="1:9" ht="12.75" customHeight="1">
      <c r="A14" s="54"/>
      <c r="B14" s="8"/>
      <c r="C14" s="3">
        <v>4120</v>
      </c>
      <c r="D14" s="14"/>
      <c r="E14" s="14"/>
      <c r="F14" s="15"/>
      <c r="G14" s="18">
        <v>134.02</v>
      </c>
      <c r="H14" s="18">
        <v>134.02</v>
      </c>
      <c r="I14" s="55">
        <f t="shared" si="0"/>
        <v>100</v>
      </c>
    </row>
    <row r="15" spans="1:9" ht="12.75" customHeight="1">
      <c r="A15" s="54"/>
      <c r="B15" s="8"/>
      <c r="C15" s="3">
        <v>4210</v>
      </c>
      <c r="D15" s="14"/>
      <c r="E15" s="14"/>
      <c r="F15" s="15"/>
      <c r="G15" s="18">
        <v>2504.41</v>
      </c>
      <c r="H15" s="18">
        <v>2504.41</v>
      </c>
      <c r="I15" s="55">
        <f t="shared" si="0"/>
        <v>100</v>
      </c>
    </row>
    <row r="16" spans="1:9" ht="12.75" customHeight="1">
      <c r="A16" s="54"/>
      <c r="B16" s="8"/>
      <c r="C16" s="3">
        <v>4300</v>
      </c>
      <c r="D16" s="14"/>
      <c r="E16" s="14"/>
      <c r="F16" s="15"/>
      <c r="G16" s="18">
        <v>977.5</v>
      </c>
      <c r="H16" s="18">
        <v>977.5</v>
      </c>
      <c r="I16" s="55">
        <f t="shared" si="0"/>
        <v>100</v>
      </c>
    </row>
    <row r="17" spans="1:9" ht="12.75" customHeight="1">
      <c r="A17" s="54"/>
      <c r="B17" s="8"/>
      <c r="C17" s="3">
        <v>4430</v>
      </c>
      <c r="D17" s="14"/>
      <c r="E17" s="14"/>
      <c r="F17" s="15"/>
      <c r="G17" s="18">
        <v>767877.08</v>
      </c>
      <c r="H17" s="18">
        <v>767877.08</v>
      </c>
      <c r="I17" s="55">
        <f t="shared" si="0"/>
        <v>100</v>
      </c>
    </row>
    <row r="18" spans="1:9" ht="12.75" customHeight="1">
      <c r="A18" s="56">
        <v>750</v>
      </c>
      <c r="B18" s="32"/>
      <c r="C18" s="32"/>
      <c r="D18" s="27">
        <v>64223</v>
      </c>
      <c r="E18" s="27">
        <v>64223</v>
      </c>
      <c r="F18" s="33">
        <f>SUM(F19)</f>
        <v>100</v>
      </c>
      <c r="G18" s="33">
        <v>64223</v>
      </c>
      <c r="H18" s="33">
        <v>64223</v>
      </c>
      <c r="I18" s="57">
        <f t="shared" si="0"/>
        <v>100</v>
      </c>
    </row>
    <row r="19" spans="1:9" ht="12.75">
      <c r="A19" s="52"/>
      <c r="B19" s="41">
        <v>75011</v>
      </c>
      <c r="C19" s="36"/>
      <c r="D19" s="38">
        <v>50334</v>
      </c>
      <c r="E19" s="38">
        <v>50334</v>
      </c>
      <c r="F19" s="39">
        <f>E19/D19*100</f>
        <v>100</v>
      </c>
      <c r="G19" s="40">
        <v>50334</v>
      </c>
      <c r="H19" s="40">
        <v>50334</v>
      </c>
      <c r="I19" s="58">
        <f t="shared" si="0"/>
        <v>100</v>
      </c>
    </row>
    <row r="20" spans="1:9" ht="12.75">
      <c r="A20" s="59"/>
      <c r="B20" s="7"/>
      <c r="C20" s="3">
        <v>2010</v>
      </c>
      <c r="D20" s="14">
        <v>50334</v>
      </c>
      <c r="E20" s="14">
        <v>50334</v>
      </c>
      <c r="F20" s="17">
        <f>E20/D20*100</f>
        <v>100</v>
      </c>
      <c r="G20" s="14"/>
      <c r="H20" s="14"/>
      <c r="I20" s="60"/>
    </row>
    <row r="21" spans="1:9" ht="12.75">
      <c r="A21" s="59"/>
      <c r="B21" s="7"/>
      <c r="C21" s="3">
        <v>4010</v>
      </c>
      <c r="D21" s="14"/>
      <c r="E21" s="14"/>
      <c r="F21" s="17"/>
      <c r="G21" s="14">
        <v>34976.75</v>
      </c>
      <c r="H21" s="14">
        <v>34976.75</v>
      </c>
      <c r="I21" s="55">
        <f aca="true" t="shared" si="1" ref="I21:I33">H21/G21*100</f>
        <v>100</v>
      </c>
    </row>
    <row r="22" spans="1:9" ht="12.75">
      <c r="A22" s="59"/>
      <c r="B22" s="7"/>
      <c r="C22" s="3">
        <v>4040</v>
      </c>
      <c r="D22" s="14"/>
      <c r="E22" s="14"/>
      <c r="F22" s="17"/>
      <c r="G22" s="14">
        <v>2690</v>
      </c>
      <c r="H22" s="14">
        <v>2690</v>
      </c>
      <c r="I22" s="55">
        <f t="shared" si="1"/>
        <v>100</v>
      </c>
    </row>
    <row r="23" spans="1:9" ht="12.75">
      <c r="A23" s="59"/>
      <c r="B23" s="7"/>
      <c r="C23" s="3">
        <v>4110</v>
      </c>
      <c r="D23" s="14"/>
      <c r="E23" s="14"/>
      <c r="F23" s="17"/>
      <c r="G23" s="14">
        <v>6441.03</v>
      </c>
      <c r="H23" s="14">
        <v>6441.03</v>
      </c>
      <c r="I23" s="55">
        <f t="shared" si="1"/>
        <v>100</v>
      </c>
    </row>
    <row r="24" spans="1:9" ht="12.75">
      <c r="A24" s="59"/>
      <c r="B24" s="7"/>
      <c r="C24" s="3">
        <v>4120</v>
      </c>
      <c r="D24" s="14"/>
      <c r="E24" s="14"/>
      <c r="F24" s="17"/>
      <c r="G24" s="14">
        <v>80.74</v>
      </c>
      <c r="H24" s="14">
        <v>80.74</v>
      </c>
      <c r="I24" s="55">
        <f t="shared" si="1"/>
        <v>100</v>
      </c>
    </row>
    <row r="25" spans="1:9" ht="12.75">
      <c r="A25" s="61"/>
      <c r="B25" s="7"/>
      <c r="C25" s="5">
        <v>4210</v>
      </c>
      <c r="D25" s="14"/>
      <c r="E25" s="14"/>
      <c r="F25" s="17"/>
      <c r="G25" s="19">
        <v>3125.48</v>
      </c>
      <c r="H25" s="19">
        <v>3125.48</v>
      </c>
      <c r="I25" s="62">
        <f t="shared" si="1"/>
        <v>100</v>
      </c>
    </row>
    <row r="26" spans="1:9" ht="12.75">
      <c r="A26" s="61"/>
      <c r="B26" s="7"/>
      <c r="C26" s="5">
        <v>4300</v>
      </c>
      <c r="D26" s="14"/>
      <c r="E26" s="14"/>
      <c r="F26" s="17"/>
      <c r="G26" s="19">
        <v>3020</v>
      </c>
      <c r="H26" s="19">
        <v>3020</v>
      </c>
      <c r="I26" s="62">
        <f t="shared" si="1"/>
        <v>100</v>
      </c>
    </row>
    <row r="27" spans="1:9" ht="12.75">
      <c r="A27" s="63"/>
      <c r="B27" s="41">
        <v>75056</v>
      </c>
      <c r="C27" s="41"/>
      <c r="D27" s="38">
        <v>13889</v>
      </c>
      <c r="E27" s="38">
        <v>13889</v>
      </c>
      <c r="F27" s="42">
        <f>E27/D27*100</f>
        <v>100</v>
      </c>
      <c r="G27" s="38">
        <v>13889</v>
      </c>
      <c r="H27" s="38">
        <v>13889</v>
      </c>
      <c r="I27" s="64">
        <f t="shared" si="1"/>
        <v>100</v>
      </c>
    </row>
    <row r="28" spans="1:9" ht="12.75">
      <c r="A28" s="61"/>
      <c r="B28" s="16"/>
      <c r="C28" s="13">
        <v>2010</v>
      </c>
      <c r="D28" s="14">
        <v>13889</v>
      </c>
      <c r="E28" s="20">
        <v>13889</v>
      </c>
      <c r="F28" s="17">
        <f>E28/D28*100</f>
        <v>100</v>
      </c>
      <c r="G28" s="14"/>
      <c r="H28" s="14"/>
      <c r="I28" s="65"/>
    </row>
    <row r="29" spans="1:9" ht="12.75">
      <c r="A29" s="61"/>
      <c r="B29" s="9"/>
      <c r="C29" s="13">
        <v>3020</v>
      </c>
      <c r="D29" s="14"/>
      <c r="E29" s="20"/>
      <c r="F29" s="15"/>
      <c r="G29" s="14">
        <v>5824</v>
      </c>
      <c r="H29" s="14">
        <v>5824</v>
      </c>
      <c r="I29" s="65">
        <f t="shared" si="1"/>
        <v>100</v>
      </c>
    </row>
    <row r="30" spans="1:9" ht="12.75">
      <c r="A30" s="61"/>
      <c r="B30" s="9"/>
      <c r="C30" s="13">
        <v>3040</v>
      </c>
      <c r="D30" s="14"/>
      <c r="E30" s="20"/>
      <c r="F30" s="15"/>
      <c r="G30" s="14">
        <v>7500</v>
      </c>
      <c r="H30" s="14">
        <v>7500</v>
      </c>
      <c r="I30" s="65">
        <f t="shared" si="1"/>
        <v>100</v>
      </c>
    </row>
    <row r="31" spans="1:9" ht="12.75">
      <c r="A31" s="61"/>
      <c r="B31" s="9"/>
      <c r="C31" s="13">
        <v>4210</v>
      </c>
      <c r="D31" s="14"/>
      <c r="E31" s="20"/>
      <c r="F31" s="15"/>
      <c r="G31" s="14">
        <v>565</v>
      </c>
      <c r="H31" s="14">
        <v>565</v>
      </c>
      <c r="I31" s="65">
        <f t="shared" si="1"/>
        <v>100</v>
      </c>
    </row>
    <row r="32" spans="1:9" ht="12.75">
      <c r="A32" s="56">
        <v>751</v>
      </c>
      <c r="B32" s="32"/>
      <c r="C32" s="32"/>
      <c r="D32" s="33">
        <v>845</v>
      </c>
      <c r="E32" s="33">
        <v>845</v>
      </c>
      <c r="F32" s="34">
        <f>E32/D32*100</f>
        <v>100</v>
      </c>
      <c r="G32" s="33">
        <v>845</v>
      </c>
      <c r="H32" s="33">
        <v>845</v>
      </c>
      <c r="I32" s="66">
        <f t="shared" si="1"/>
        <v>100</v>
      </c>
    </row>
    <row r="33" spans="1:9" ht="12.75">
      <c r="A33" s="63"/>
      <c r="B33" s="41">
        <v>75101</v>
      </c>
      <c r="C33" s="36"/>
      <c r="D33" s="40">
        <v>845</v>
      </c>
      <c r="E33" s="40">
        <v>845</v>
      </c>
      <c r="F33" s="43">
        <f>E33/D33*100</f>
        <v>100</v>
      </c>
      <c r="G33" s="39">
        <v>845</v>
      </c>
      <c r="H33" s="39">
        <v>845</v>
      </c>
      <c r="I33" s="67">
        <f t="shared" si="1"/>
        <v>100</v>
      </c>
    </row>
    <row r="34" spans="1:9" ht="12.75">
      <c r="A34" s="61"/>
      <c r="B34" s="10"/>
      <c r="C34" s="11">
        <v>2010</v>
      </c>
      <c r="D34" s="21">
        <v>845</v>
      </c>
      <c r="E34" s="21">
        <v>845</v>
      </c>
      <c r="F34" s="22">
        <f>E34/D34*100</f>
        <v>100</v>
      </c>
      <c r="G34" s="21"/>
      <c r="H34" s="21"/>
      <c r="I34" s="68"/>
    </row>
    <row r="35" spans="1:9" ht="12.75">
      <c r="A35" s="61"/>
      <c r="B35" s="10"/>
      <c r="C35" s="12">
        <v>4300</v>
      </c>
      <c r="D35" s="23"/>
      <c r="E35" s="23"/>
      <c r="F35" s="24"/>
      <c r="G35" s="23">
        <v>845</v>
      </c>
      <c r="H35" s="23">
        <v>845</v>
      </c>
      <c r="I35" s="69">
        <f>H35/G35*100</f>
        <v>100</v>
      </c>
    </row>
    <row r="36" spans="1:9" ht="12.75">
      <c r="A36" s="56">
        <v>801</v>
      </c>
      <c r="B36" s="32"/>
      <c r="C36" s="32"/>
      <c r="D36" s="27">
        <v>46104.37</v>
      </c>
      <c r="E36" s="27">
        <v>44653.01</v>
      </c>
      <c r="F36" s="35">
        <f>E36/D36*100</f>
        <v>96.85201207607868</v>
      </c>
      <c r="G36" s="33">
        <v>46104.37</v>
      </c>
      <c r="H36" s="33">
        <v>44653.01</v>
      </c>
      <c r="I36" s="71">
        <f>H36/G36*100</f>
        <v>96.85201207607868</v>
      </c>
    </row>
    <row r="37" spans="1:9" ht="12.75">
      <c r="A37" s="72"/>
      <c r="B37" s="41">
        <v>80153</v>
      </c>
      <c r="C37" s="41"/>
      <c r="D37" s="38">
        <v>46104.37</v>
      </c>
      <c r="E37" s="38">
        <v>44653.01</v>
      </c>
      <c r="F37" s="39">
        <f>E37/D37*100</f>
        <v>96.85201207607868</v>
      </c>
      <c r="G37" s="40">
        <v>46104.37</v>
      </c>
      <c r="H37" s="40">
        <v>44653.01</v>
      </c>
      <c r="I37" s="53">
        <f>H37/G37*100</f>
        <v>96.85201207607868</v>
      </c>
    </row>
    <row r="38" spans="1:9" ht="12.75">
      <c r="A38" s="73"/>
      <c r="B38" s="4"/>
      <c r="C38" s="4">
        <v>2010</v>
      </c>
      <c r="D38" s="25">
        <v>46104.37</v>
      </c>
      <c r="E38" s="25">
        <v>44653.01</v>
      </c>
      <c r="F38" s="17">
        <f>E38/D38*100</f>
        <v>96.85201207607868</v>
      </c>
      <c r="G38" s="25"/>
      <c r="H38" s="25"/>
      <c r="I38" s="74"/>
    </row>
    <row r="39" spans="1:9" ht="12.75">
      <c r="A39" s="59"/>
      <c r="B39" s="3"/>
      <c r="C39" s="3">
        <v>4210</v>
      </c>
      <c r="D39" s="14"/>
      <c r="E39" s="14"/>
      <c r="F39" s="15"/>
      <c r="G39" s="14">
        <v>456.46</v>
      </c>
      <c r="H39" s="14">
        <v>442.09</v>
      </c>
      <c r="I39" s="70">
        <f>H39/G39*100</f>
        <v>96.85185996582395</v>
      </c>
    </row>
    <row r="40" spans="1:9" ht="12.75">
      <c r="A40" s="59"/>
      <c r="B40" s="3"/>
      <c r="C40" s="3">
        <v>4240</v>
      </c>
      <c r="D40" s="14"/>
      <c r="E40" s="14"/>
      <c r="F40" s="15"/>
      <c r="G40" s="14">
        <v>45647.91</v>
      </c>
      <c r="H40" s="14">
        <v>44210.92</v>
      </c>
      <c r="I40" s="70">
        <f>H40/G40*100</f>
        <v>96.85201359711758</v>
      </c>
    </row>
    <row r="41" spans="1:9" ht="12.75">
      <c r="A41" s="56">
        <v>852</v>
      </c>
      <c r="B41" s="32"/>
      <c r="C41" s="32"/>
      <c r="D41" s="27">
        <v>3960</v>
      </c>
      <c r="E41" s="27">
        <v>3960</v>
      </c>
      <c r="F41" s="33">
        <f>F42</f>
        <v>100</v>
      </c>
      <c r="G41" s="33">
        <v>3960</v>
      </c>
      <c r="H41" s="33">
        <v>3960</v>
      </c>
      <c r="I41" s="71">
        <f>H41/G41*100</f>
        <v>100</v>
      </c>
    </row>
    <row r="42" spans="1:9" ht="12.75">
      <c r="A42" s="72"/>
      <c r="B42" s="41">
        <v>85228</v>
      </c>
      <c r="C42" s="41"/>
      <c r="D42" s="38">
        <v>3960</v>
      </c>
      <c r="E42" s="38">
        <v>3960</v>
      </c>
      <c r="F42" s="39">
        <f>E42/D42*100</f>
        <v>100</v>
      </c>
      <c r="G42" s="40">
        <v>3960</v>
      </c>
      <c r="H42" s="40">
        <v>3960</v>
      </c>
      <c r="I42" s="53">
        <f>H42/G42*100</f>
        <v>100</v>
      </c>
    </row>
    <row r="43" spans="1:9" ht="12.75">
      <c r="A43" s="73"/>
      <c r="B43" s="4"/>
      <c r="C43" s="4">
        <v>2010</v>
      </c>
      <c r="D43" s="25">
        <v>3960</v>
      </c>
      <c r="E43" s="25">
        <v>3960</v>
      </c>
      <c r="F43" s="17">
        <f>E43/D43*100</f>
        <v>100</v>
      </c>
      <c r="G43" s="25"/>
      <c r="H43" s="25"/>
      <c r="I43" s="74"/>
    </row>
    <row r="44" spans="1:9" ht="12.75">
      <c r="A44" s="59"/>
      <c r="B44" s="3"/>
      <c r="C44" s="3">
        <v>4170</v>
      </c>
      <c r="D44" s="14"/>
      <c r="E44" s="14"/>
      <c r="F44" s="15"/>
      <c r="G44" s="14">
        <v>3960</v>
      </c>
      <c r="H44" s="14">
        <v>3960</v>
      </c>
      <c r="I44" s="70">
        <f>H44/G44*100</f>
        <v>100</v>
      </c>
    </row>
    <row r="45" spans="1:9" ht="12.75">
      <c r="A45" s="56">
        <v>855</v>
      </c>
      <c r="B45" s="32"/>
      <c r="C45" s="32"/>
      <c r="D45" s="33">
        <v>4240664</v>
      </c>
      <c r="E45" s="33">
        <v>4240593.89</v>
      </c>
      <c r="F45" s="35">
        <f>E45/D45*100</f>
        <v>99.99834672117385</v>
      </c>
      <c r="G45" s="33">
        <v>4240664</v>
      </c>
      <c r="H45" s="33">
        <v>4240593.89</v>
      </c>
      <c r="I45" s="71">
        <f>H45/G45*100</f>
        <v>99.99834672117385</v>
      </c>
    </row>
    <row r="46" spans="1:9" ht="12.75">
      <c r="A46" s="72"/>
      <c r="B46" s="41">
        <v>85501</v>
      </c>
      <c r="C46" s="41"/>
      <c r="D46" s="38">
        <v>3223667</v>
      </c>
      <c r="E46" s="38">
        <v>3223666.22</v>
      </c>
      <c r="F46" s="39">
        <f>E46/D46*100</f>
        <v>99.99997580395245</v>
      </c>
      <c r="G46" s="40">
        <v>3223667</v>
      </c>
      <c r="H46" s="40">
        <v>3223666.22</v>
      </c>
      <c r="I46" s="53">
        <f>H46/G46*100</f>
        <v>99.99997580395245</v>
      </c>
    </row>
    <row r="47" spans="1:9" ht="12.75">
      <c r="A47" s="73"/>
      <c r="B47" s="4"/>
      <c r="C47" s="4">
        <v>2060</v>
      </c>
      <c r="D47" s="25">
        <v>3223667</v>
      </c>
      <c r="E47" s="25">
        <v>3223666.22</v>
      </c>
      <c r="F47" s="17">
        <f>E47/D47*100</f>
        <v>99.99997580395245</v>
      </c>
      <c r="G47" s="25"/>
      <c r="H47" s="25"/>
      <c r="I47" s="74"/>
    </row>
    <row r="48" spans="1:9" ht="12.75">
      <c r="A48" s="59"/>
      <c r="B48" s="3"/>
      <c r="C48" s="3">
        <v>3110</v>
      </c>
      <c r="D48" s="14"/>
      <c r="E48" s="14"/>
      <c r="F48" s="15"/>
      <c r="G48" s="14">
        <v>3196497</v>
      </c>
      <c r="H48" s="14">
        <v>3196496.5</v>
      </c>
      <c r="I48" s="70">
        <f aca="true" t="shared" si="2" ref="I48:I64">H48/G48*100</f>
        <v>99.99998435787676</v>
      </c>
    </row>
    <row r="49" spans="1:9" ht="12.75">
      <c r="A49" s="59"/>
      <c r="B49" s="3"/>
      <c r="C49" s="3">
        <v>4010</v>
      </c>
      <c r="D49" s="14"/>
      <c r="E49" s="14"/>
      <c r="F49" s="15"/>
      <c r="G49" s="14">
        <v>20560</v>
      </c>
      <c r="H49" s="14">
        <v>20560</v>
      </c>
      <c r="I49" s="70">
        <f t="shared" si="2"/>
        <v>100</v>
      </c>
    </row>
    <row r="50" spans="1:9" ht="12.75">
      <c r="A50" s="59"/>
      <c r="B50" s="3"/>
      <c r="C50" s="3">
        <v>4040</v>
      </c>
      <c r="D50" s="14"/>
      <c r="E50" s="14"/>
      <c r="F50" s="15"/>
      <c r="G50" s="14">
        <v>1000</v>
      </c>
      <c r="H50" s="14">
        <v>1000</v>
      </c>
      <c r="I50" s="70">
        <f t="shared" si="2"/>
        <v>100</v>
      </c>
    </row>
    <row r="51" spans="1:9" ht="12.75">
      <c r="A51" s="59"/>
      <c r="B51" s="3"/>
      <c r="C51" s="3">
        <v>4110</v>
      </c>
      <c r="D51" s="14"/>
      <c r="E51" s="14"/>
      <c r="F51" s="15"/>
      <c r="G51" s="14">
        <v>3696</v>
      </c>
      <c r="H51" s="14">
        <v>3696</v>
      </c>
      <c r="I51" s="70">
        <f t="shared" si="2"/>
        <v>100</v>
      </c>
    </row>
    <row r="52" spans="1:9" ht="12.75">
      <c r="A52" s="59"/>
      <c r="B52" s="3"/>
      <c r="C52" s="3">
        <v>4120</v>
      </c>
      <c r="D52" s="14"/>
      <c r="E52" s="14"/>
      <c r="F52" s="15"/>
      <c r="G52" s="14">
        <v>414</v>
      </c>
      <c r="H52" s="14">
        <v>413.72</v>
      </c>
      <c r="I52" s="70">
        <f t="shared" si="2"/>
        <v>99.93236714975846</v>
      </c>
    </row>
    <row r="53" spans="1:9" ht="12.75">
      <c r="A53" s="75"/>
      <c r="B53" s="5"/>
      <c r="C53" s="5">
        <v>4300</v>
      </c>
      <c r="D53" s="19"/>
      <c r="E53" s="19"/>
      <c r="F53" s="15"/>
      <c r="G53" s="19">
        <v>1500</v>
      </c>
      <c r="H53" s="19">
        <v>1500</v>
      </c>
      <c r="I53" s="70">
        <f t="shared" si="2"/>
        <v>100</v>
      </c>
    </row>
    <row r="54" spans="1:9" ht="12.75">
      <c r="A54" s="75"/>
      <c r="B54" s="44">
        <v>85502</v>
      </c>
      <c r="C54" s="44"/>
      <c r="D54" s="45">
        <v>1008299</v>
      </c>
      <c r="E54" s="45">
        <v>1008233.14</v>
      </c>
      <c r="F54" s="46">
        <f>SUM(F55)</f>
        <v>99.99346820734722</v>
      </c>
      <c r="G54" s="46">
        <v>1008299</v>
      </c>
      <c r="H54" s="46">
        <v>1008233.14</v>
      </c>
      <c r="I54" s="64">
        <f t="shared" si="2"/>
        <v>99.99346820734722</v>
      </c>
    </row>
    <row r="55" spans="1:9" ht="12.75">
      <c r="A55" s="75"/>
      <c r="B55" s="5"/>
      <c r="C55" s="5">
        <v>2010</v>
      </c>
      <c r="D55" s="19">
        <v>1008299</v>
      </c>
      <c r="E55" s="19">
        <v>1008233.14</v>
      </c>
      <c r="F55" s="17">
        <f>E55/D55*100</f>
        <v>99.99346820734722</v>
      </c>
      <c r="G55" s="19"/>
      <c r="H55" s="19"/>
      <c r="I55" s="70"/>
    </row>
    <row r="56" spans="1:9" ht="12.75">
      <c r="A56" s="75"/>
      <c r="B56" s="5"/>
      <c r="C56" s="5">
        <v>3110</v>
      </c>
      <c r="D56" s="19"/>
      <c r="E56" s="19"/>
      <c r="F56" s="17"/>
      <c r="G56" s="19">
        <v>957085.87</v>
      </c>
      <c r="H56" s="26">
        <v>957084.98</v>
      </c>
      <c r="I56" s="70">
        <f t="shared" si="2"/>
        <v>99.99990700938882</v>
      </c>
    </row>
    <row r="57" spans="1:9" ht="12.75">
      <c r="A57" s="75"/>
      <c r="B57" s="5"/>
      <c r="C57" s="5">
        <v>4010</v>
      </c>
      <c r="D57" s="19"/>
      <c r="E57" s="19"/>
      <c r="F57" s="17"/>
      <c r="G57" s="19">
        <v>20136</v>
      </c>
      <c r="H57" s="19">
        <v>20136</v>
      </c>
      <c r="I57" s="70">
        <f t="shared" si="2"/>
        <v>100</v>
      </c>
    </row>
    <row r="58" spans="1:9" ht="12.75">
      <c r="A58" s="75"/>
      <c r="B58" s="5"/>
      <c r="C58" s="5">
        <v>4040</v>
      </c>
      <c r="D58" s="19"/>
      <c r="E58" s="19"/>
      <c r="F58" s="17"/>
      <c r="G58" s="19">
        <v>1000</v>
      </c>
      <c r="H58" s="19">
        <v>1000</v>
      </c>
      <c r="I58" s="70">
        <f t="shared" si="2"/>
        <v>100</v>
      </c>
    </row>
    <row r="59" spans="1:9" ht="12.75">
      <c r="A59" s="75"/>
      <c r="B59" s="5"/>
      <c r="C59" s="5">
        <v>4110</v>
      </c>
      <c r="D59" s="19"/>
      <c r="E59" s="19"/>
      <c r="F59" s="17"/>
      <c r="G59" s="19">
        <v>25887.13</v>
      </c>
      <c r="H59" s="19">
        <v>25830.42</v>
      </c>
      <c r="I59" s="70">
        <f t="shared" si="2"/>
        <v>99.78093361450264</v>
      </c>
    </row>
    <row r="60" spans="1:9" ht="12.75">
      <c r="A60" s="75"/>
      <c r="B60" s="5"/>
      <c r="C60" s="5">
        <v>4210</v>
      </c>
      <c r="D60" s="19"/>
      <c r="E60" s="19"/>
      <c r="F60" s="17"/>
      <c r="G60" s="19">
        <v>500</v>
      </c>
      <c r="H60" s="19">
        <v>493.74</v>
      </c>
      <c r="I60" s="70">
        <f t="shared" si="2"/>
        <v>98.748</v>
      </c>
    </row>
    <row r="61" spans="1:9" ht="12.75">
      <c r="A61" s="75"/>
      <c r="B61" s="5"/>
      <c r="C61" s="5">
        <v>4300</v>
      </c>
      <c r="D61" s="19"/>
      <c r="E61" s="19"/>
      <c r="F61" s="15"/>
      <c r="G61" s="19">
        <v>3690</v>
      </c>
      <c r="H61" s="19">
        <v>3688</v>
      </c>
      <c r="I61" s="70">
        <f t="shared" si="2"/>
        <v>99.94579945799458</v>
      </c>
    </row>
    <row r="62" spans="1:9" ht="12.75">
      <c r="A62" s="59"/>
      <c r="B62" s="44">
        <v>85503</v>
      </c>
      <c r="C62" s="44"/>
      <c r="D62" s="45">
        <v>91</v>
      </c>
      <c r="E62" s="45">
        <v>88.4</v>
      </c>
      <c r="F62" s="46">
        <f>SUM(F63)</f>
        <v>97.14285714285715</v>
      </c>
      <c r="G62" s="46">
        <v>91</v>
      </c>
      <c r="H62" s="46">
        <v>88.4</v>
      </c>
      <c r="I62" s="53">
        <f t="shared" si="2"/>
        <v>97.14285714285715</v>
      </c>
    </row>
    <row r="63" spans="1:9" ht="12.75">
      <c r="A63" s="59"/>
      <c r="B63" s="5"/>
      <c r="C63" s="5">
        <v>2010</v>
      </c>
      <c r="D63" s="19">
        <v>91</v>
      </c>
      <c r="E63" s="19">
        <v>88.4</v>
      </c>
      <c r="F63" s="17">
        <f>E63/D63*100</f>
        <v>97.14285714285715</v>
      </c>
      <c r="G63" s="19"/>
      <c r="H63" s="19"/>
      <c r="I63" s="74"/>
    </row>
    <row r="64" spans="1:9" ht="12.75">
      <c r="A64" s="76"/>
      <c r="B64" s="5"/>
      <c r="C64" s="5">
        <v>4210</v>
      </c>
      <c r="D64" s="19"/>
      <c r="E64" s="19"/>
      <c r="F64" s="15"/>
      <c r="G64" s="19">
        <v>91</v>
      </c>
      <c r="H64" s="19">
        <v>88.4</v>
      </c>
      <c r="I64" s="70">
        <f t="shared" si="2"/>
        <v>97.14285714285715</v>
      </c>
    </row>
    <row r="65" spans="1:9" ht="12.75">
      <c r="A65" s="76"/>
      <c r="B65" s="44">
        <v>85513</v>
      </c>
      <c r="C65" s="44"/>
      <c r="D65" s="45">
        <v>8607</v>
      </c>
      <c r="E65" s="45">
        <v>8606.13</v>
      </c>
      <c r="F65" s="46">
        <f>SUM(F66)</f>
        <v>99.98989194841407</v>
      </c>
      <c r="G65" s="46">
        <v>8607</v>
      </c>
      <c r="H65" s="46">
        <v>8606.13</v>
      </c>
      <c r="I65" s="53">
        <f>H65/G65*100</f>
        <v>99.98989194841407</v>
      </c>
    </row>
    <row r="66" spans="1:9" ht="12.75">
      <c r="A66" s="76"/>
      <c r="B66" s="5"/>
      <c r="C66" s="5">
        <v>2010</v>
      </c>
      <c r="D66" s="19">
        <v>8607</v>
      </c>
      <c r="E66" s="19">
        <v>8606.13</v>
      </c>
      <c r="F66" s="17">
        <f>E66/D66*100</f>
        <v>99.98989194841407</v>
      </c>
      <c r="G66" s="19"/>
      <c r="H66" s="19"/>
      <c r="I66" s="74"/>
    </row>
    <row r="67" spans="1:9" ht="13.5" thickBot="1">
      <c r="A67" s="77"/>
      <c r="B67" s="78"/>
      <c r="C67" s="78">
        <v>4130</v>
      </c>
      <c r="D67" s="79"/>
      <c r="E67" s="79"/>
      <c r="F67" s="80"/>
      <c r="G67" s="79">
        <v>8607</v>
      </c>
      <c r="H67" s="79">
        <v>8606.13</v>
      </c>
      <c r="I67" s="81">
        <f>H67/G67*100</f>
        <v>99.98989194841407</v>
      </c>
    </row>
    <row r="68" spans="1:9" ht="19.5" customHeight="1" thickBot="1">
      <c r="A68" s="90" t="s">
        <v>2</v>
      </c>
      <c r="B68" s="90"/>
      <c r="C68" s="90"/>
      <c r="D68" s="47">
        <v>5139030.99</v>
      </c>
      <c r="E68" s="47">
        <v>5137509.52</v>
      </c>
      <c r="F68" s="48">
        <f>E68/D68*100</f>
        <v>99.97039383488908</v>
      </c>
      <c r="G68" s="47">
        <v>5139030.99</v>
      </c>
      <c r="H68" s="47">
        <v>5137509.52</v>
      </c>
      <c r="I68" s="49">
        <f>H68/G68*100</f>
        <v>99.97039383488908</v>
      </c>
    </row>
    <row r="70" ht="12.75">
      <c r="A70" s="6"/>
    </row>
    <row r="73" ht="12.75">
      <c r="G73" s="2" t="s">
        <v>14</v>
      </c>
    </row>
    <row r="76" ht="12.75">
      <c r="G76" s="1" t="s">
        <v>12</v>
      </c>
    </row>
  </sheetData>
  <sheetProtection/>
  <mergeCells count="14">
    <mergeCell ref="H1:I1"/>
    <mergeCell ref="A2:I2"/>
    <mergeCell ref="D6:D8"/>
    <mergeCell ref="G6:G8"/>
    <mergeCell ref="A6:A8"/>
    <mergeCell ref="B6:B8"/>
    <mergeCell ref="C6:C8"/>
    <mergeCell ref="H6:H8"/>
    <mergeCell ref="A3:I3"/>
    <mergeCell ref="A4:I4"/>
    <mergeCell ref="E6:E8"/>
    <mergeCell ref="A68:C68"/>
    <mergeCell ref="F6:F8"/>
    <mergeCell ref="I6:I8"/>
  </mergeCells>
  <printOptions horizontalCentered="1"/>
  <pageMargins left="0.5511811023622047" right="0" top="0.984251968503937" bottom="0.7874015748031497" header="0" footer="0"/>
  <pageSetup firstPageNumber="57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 Bogucka</cp:lastModifiedBy>
  <cp:lastPrinted>2022-03-21T07:35:29Z</cp:lastPrinted>
  <dcterms:created xsi:type="dcterms:W3CDTF">1998-12-09T13:02:10Z</dcterms:created>
  <dcterms:modified xsi:type="dcterms:W3CDTF">2022-03-21T07:44:00Z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